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rian\Documents\ARA\TRIMESTRE\MRP Terres de lEbre\2025\"/>
    </mc:Choice>
  </mc:AlternateContent>
  <xr:revisionPtr revIDLastSave="0" documentId="8_{F9FC8157-41E7-4E7A-A6F3-A3CA523905E0}" xr6:coauthVersionLast="47" xr6:coauthVersionMax="47" xr10:uidLastSave="{00000000-0000-0000-0000-000000000000}"/>
  <bookViews>
    <workbookView xWindow="-120" yWindow="-120" windowWidth="29040" windowHeight="15720" xr2:uid="{5520A18D-AB0D-4111-B14A-D481C1CACE95}"/>
  </bookViews>
  <sheets>
    <sheet name="Cuenta de Pérdidas y Ganancias" sheetId="1" r:id="rId1"/>
  </sheets>
  <definedNames>
    <definedName name="_xlnm.Print_Area" localSheetId="0">'Cuenta de Pérdidas y Ganancias'!$A$1:$C$33</definedName>
    <definedName name="_xlnm.Print_Titles" localSheetId="0">'Cuenta de Pérdidas y Ganancias'!$1:$8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 l="1"/>
  <c r="B33" i="1"/>
  <c r="C30" i="1"/>
  <c r="B30" i="1"/>
  <c r="C29" i="1"/>
  <c r="B29" i="1"/>
  <c r="C28" i="1"/>
  <c r="B28" i="1"/>
  <c r="C19" i="1"/>
  <c r="B19" i="1"/>
  <c r="C17" i="1"/>
  <c r="B17" i="1"/>
  <c r="C15" i="1"/>
  <c r="B15" i="1"/>
  <c r="C13" i="1"/>
  <c r="B13" i="1"/>
  <c r="C11" i="1"/>
  <c r="B11" i="1"/>
  <c r="C10" i="1"/>
  <c r="B10" i="1"/>
</calcChain>
</file>

<file path=xl/sharedStrings.xml><?xml version="1.0" encoding="utf-8"?>
<sst xmlns="http://schemas.openxmlformats.org/spreadsheetml/2006/main" count="30" uniqueCount="29">
  <si>
    <t>Cuenta de Pérdidas y Ganancias</t>
  </si>
  <si>
    <t>Empresa: MRP TERRES DE L'EBRE</t>
  </si>
  <si>
    <t>Período: de Enero a Diciembre</t>
  </si>
  <si>
    <t>Fecha: 07/07/2026</t>
  </si>
  <si>
    <t xml:space="preserve">      A) EXCEDENTE DEL EJERCICIO</t>
  </si>
  <si>
    <t xml:space="preserve">      1. Ing.de la actividad propia</t>
  </si>
  <si>
    <t xml:space="preserve">      a) Cuotas de asociados y afiliados</t>
  </si>
  <si>
    <t xml:space="preserve">          720000000    QUOTES USUARI</t>
  </si>
  <si>
    <t xml:space="preserve">      b) Aportaciones de usuarios</t>
  </si>
  <si>
    <t xml:space="preserve">          721000000    INGR.REBUTS CARACT.ESPECIAL</t>
  </si>
  <si>
    <t xml:space="preserve">      d) Subv.donac y legados imput.exc ejerc</t>
  </si>
  <si>
    <t xml:space="preserve">          740000001    SUBVENCIO GENERALITAT EE</t>
  </si>
  <si>
    <t xml:space="preserve">      6. Aprovisionamientos</t>
  </si>
  <si>
    <t xml:space="preserve">          607000001    TREBALLS FORMADORS</t>
  </si>
  <si>
    <t xml:space="preserve">      9. Otros gastos de la actividad</t>
  </si>
  <si>
    <t xml:space="preserve">          623000000    SERVEIS DE PROF.INDEPENDENTS</t>
  </si>
  <si>
    <t xml:space="preserve">          626000001    DESP. BANCARIES LA CAIXA</t>
  </si>
  <si>
    <t xml:space="preserve">          626000002    DESP. BANCARIES BANC SABADELL</t>
  </si>
  <si>
    <t xml:space="preserve">          627000000    PUBLICITAT,PROPAGANDA I RELAC.</t>
  </si>
  <si>
    <t xml:space="preserve">          627000001    CARTELLS PUBLICITARIS</t>
  </si>
  <si>
    <t xml:space="preserve">          629000000    ALTRES SERVEIS</t>
  </si>
  <si>
    <t xml:space="preserve">          629000002    MATERIALS CURSOS</t>
  </si>
  <si>
    <t xml:space="preserve">          629000006    QUOTA FEDERACIÓ</t>
  </si>
  <si>
    <t xml:space="preserve">      A.1) EXCED DE ACT (1+2+3+4+5+6+7+8+9+10+11+12+13)</t>
  </si>
  <si>
    <t xml:space="preserve">      A.3) EXCEDENTE ANTES DE IMPUESTOS (A.1+A.2)</t>
  </si>
  <si>
    <t xml:space="preserve">      18. Impuestos sobre beneficios</t>
  </si>
  <si>
    <t xml:space="preserve">          630000000    IMPOST CORRENT</t>
  </si>
  <si>
    <t xml:space="preserve">          633000000    AJUST.NEGATIUS EN LA IMP.S/B.</t>
  </si>
  <si>
    <t xml:space="preserve">      A.4) VAR.PATR NETO RECONOC EN EL EXCED EJ(A.3+18)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</si>
</sst>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-#,##0.00;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8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8120F-F326-4F86-B93E-76AE246102FD}">
  <sheetPr>
    <pageSetUpPr fitToPage="1"/>
  </sheetPr>
  <dimension ref="A1:C33"/>
  <sheetViews>
    <sheetView tabSelected="1" topLeftCell="A4" workbookViewId="0">
      <pane xSplit="1" topLeftCell="B1" activePane="topRight" state="frozen"/>
      <selection pane="topRight" activeCell="F20" sqref="F20"/>
    </sheetView>
  </sheetViews>
  <sheetFormatPr baseColWidth="10" defaultRowHeight="15" x14ac:dyDescent="0.25"/>
  <cols>
    <col min="1" max="1" width="56.85546875" bestFit="1" customWidth="1"/>
    <col min="2" max="3" width="8.85546875" bestFit="1" customWidth="1"/>
  </cols>
  <sheetData>
    <row r="1" spans="1:3" ht="23.25" x14ac:dyDescent="0.35">
      <c r="A1" s="1" t="s">
        <v>0</v>
      </c>
    </row>
    <row r="3" spans="1:3" x14ac:dyDescent="0.25">
      <c r="A3" s="2" t="s">
        <v>1</v>
      </c>
    </row>
    <row r="4" spans="1:3" x14ac:dyDescent="0.25">
      <c r="A4" s="2" t="s">
        <v>2</v>
      </c>
    </row>
    <row r="5" spans="1:3" x14ac:dyDescent="0.25">
      <c r="A5" s="2" t="s">
        <v>3</v>
      </c>
    </row>
    <row r="6" spans="1:3" ht="15.75" thickBot="1" x14ac:dyDescent="0.3"/>
    <row r="7" spans="1:3" ht="16.5" thickTop="1" thickBot="1" x14ac:dyDescent="0.3">
      <c r="A7" s="3" t="s">
        <v>0</v>
      </c>
      <c r="B7" s="4">
        <v>2025</v>
      </c>
      <c r="C7" s="4">
        <v>2024</v>
      </c>
    </row>
    <row r="8" spans="1:3" ht="15.75" thickTop="1" x14ac:dyDescent="0.25"/>
    <row r="9" spans="1:3" x14ac:dyDescent="0.25">
      <c r="A9" t="s">
        <v>4</v>
      </c>
      <c r="B9" s="5">
        <v>0</v>
      </c>
      <c r="C9" s="5">
        <v>0</v>
      </c>
    </row>
    <row r="10" spans="1:3" x14ac:dyDescent="0.25">
      <c r="A10" t="s">
        <v>5</v>
      </c>
      <c r="B10" s="5">
        <f>+B11+B13+B15</f>
        <v>9473.3100000000013</v>
      </c>
      <c r="C10" s="5">
        <f>+C11+C13+C15</f>
        <v>9370.49</v>
      </c>
    </row>
    <row r="11" spans="1:3" x14ac:dyDescent="0.25">
      <c r="A11" t="s">
        <v>6</v>
      </c>
      <c r="B11" s="5">
        <f>B12</f>
        <v>2290</v>
      </c>
      <c r="C11" s="5">
        <f>C12</f>
        <v>2600</v>
      </c>
    </row>
    <row r="12" spans="1:3" x14ac:dyDescent="0.25">
      <c r="A12" t="s">
        <v>7</v>
      </c>
      <c r="B12" s="5">
        <v>2290</v>
      </c>
      <c r="C12" s="5">
        <v>2600</v>
      </c>
    </row>
    <row r="13" spans="1:3" x14ac:dyDescent="0.25">
      <c r="A13" t="s">
        <v>8</v>
      </c>
      <c r="B13" s="5">
        <f>B14</f>
        <v>2255</v>
      </c>
      <c r="C13" s="5">
        <f>C14</f>
        <v>2500</v>
      </c>
    </row>
    <row r="14" spans="1:3" x14ac:dyDescent="0.25">
      <c r="A14" t="s">
        <v>9</v>
      </c>
      <c r="B14" s="5">
        <v>2255</v>
      </c>
      <c r="C14" s="5">
        <v>2500</v>
      </c>
    </row>
    <row r="15" spans="1:3" x14ac:dyDescent="0.25">
      <c r="A15" t="s">
        <v>10</v>
      </c>
      <c r="B15" s="5">
        <f>B16</f>
        <v>4928.3100000000004</v>
      </c>
      <c r="C15" s="5">
        <f>C16</f>
        <v>4270.49</v>
      </c>
    </row>
    <row r="16" spans="1:3" x14ac:dyDescent="0.25">
      <c r="A16" t="s">
        <v>11</v>
      </c>
      <c r="B16" s="5">
        <v>4928.3100000000004</v>
      </c>
      <c r="C16" s="5">
        <v>4270.49</v>
      </c>
    </row>
    <row r="17" spans="1:3" x14ac:dyDescent="0.25">
      <c r="A17" t="s">
        <v>12</v>
      </c>
      <c r="B17" s="5">
        <f>B18</f>
        <v>-7404.58</v>
      </c>
      <c r="C17" s="5">
        <f>C18</f>
        <v>-5858.91</v>
      </c>
    </row>
    <row r="18" spans="1:3" x14ac:dyDescent="0.25">
      <c r="A18" t="s">
        <v>13</v>
      </c>
      <c r="B18" s="5">
        <v>-7404.58</v>
      </c>
      <c r="C18" s="5">
        <v>-5858.91</v>
      </c>
    </row>
    <row r="19" spans="1:3" x14ac:dyDescent="0.25">
      <c r="A19" t="s">
        <v>14</v>
      </c>
      <c r="B19" s="5">
        <f>SUM(B20:B27)</f>
        <v>-3602.15</v>
      </c>
      <c r="C19" s="5">
        <f>SUM(C20:C27)</f>
        <v>-5201.8499999999995</v>
      </c>
    </row>
    <row r="20" spans="1:3" x14ac:dyDescent="0.25">
      <c r="A20" t="s">
        <v>15</v>
      </c>
      <c r="B20" s="5">
        <v>-1340.67</v>
      </c>
      <c r="C20" s="5">
        <v>-1106.77</v>
      </c>
    </row>
    <row r="21" spans="1:3" x14ac:dyDescent="0.25">
      <c r="A21" t="s">
        <v>16</v>
      </c>
      <c r="B21" s="5">
        <v>-284.2</v>
      </c>
      <c r="C21" s="5">
        <v>-265.2</v>
      </c>
    </row>
    <row r="22" spans="1:3" x14ac:dyDescent="0.25">
      <c r="A22" t="s">
        <v>17</v>
      </c>
      <c r="B22" s="5">
        <v>-574.64</v>
      </c>
      <c r="C22" s="5">
        <v>-626.99</v>
      </c>
    </row>
    <row r="23" spans="1:3" x14ac:dyDescent="0.25">
      <c r="A23" t="s">
        <v>18</v>
      </c>
      <c r="B23" s="5">
        <v>0</v>
      </c>
      <c r="C23" s="5">
        <v>-387.2</v>
      </c>
    </row>
    <row r="24" spans="1:3" x14ac:dyDescent="0.25">
      <c r="A24" t="s">
        <v>19</v>
      </c>
      <c r="B24" s="5">
        <v>-677.6</v>
      </c>
      <c r="C24" s="5">
        <v>0</v>
      </c>
    </row>
    <row r="25" spans="1:3" x14ac:dyDescent="0.25">
      <c r="A25" t="s">
        <v>20</v>
      </c>
      <c r="B25" s="5">
        <v>-266.19</v>
      </c>
      <c r="C25" s="5">
        <v>-1380.1</v>
      </c>
    </row>
    <row r="26" spans="1:3" x14ac:dyDescent="0.25">
      <c r="A26" t="s">
        <v>21</v>
      </c>
      <c r="B26" s="5">
        <v>-458.85</v>
      </c>
      <c r="C26" s="5">
        <v>-940.59</v>
      </c>
    </row>
    <row r="27" spans="1:3" x14ac:dyDescent="0.25">
      <c r="A27" t="s">
        <v>22</v>
      </c>
      <c r="B27" s="5">
        <v>0</v>
      </c>
      <c r="C27" s="5">
        <v>-495</v>
      </c>
    </row>
    <row r="28" spans="1:3" x14ac:dyDescent="0.25">
      <c r="A28" t="s">
        <v>23</v>
      </c>
      <c r="B28" s="5">
        <f>+B10+B17+B19</f>
        <v>-1533.4199999999987</v>
      </c>
      <c r="C28" s="5">
        <f>+C10+C17+C19</f>
        <v>-1690.2699999999995</v>
      </c>
    </row>
    <row r="29" spans="1:3" x14ac:dyDescent="0.25">
      <c r="A29" t="s">
        <v>24</v>
      </c>
      <c r="B29" s="5">
        <f>+B28</f>
        <v>-1533.4199999999987</v>
      </c>
      <c r="C29" s="5">
        <f>+C28</f>
        <v>-1690.2699999999995</v>
      </c>
    </row>
    <row r="30" spans="1:3" x14ac:dyDescent="0.25">
      <c r="A30" t="s">
        <v>25</v>
      </c>
      <c r="B30" s="5">
        <f>SUM(B31:B32)</f>
        <v>257.40999999999997</v>
      </c>
      <c r="C30" s="5">
        <f>SUM(C31:C32)</f>
        <v>924.67</v>
      </c>
    </row>
    <row r="31" spans="1:3" x14ac:dyDescent="0.25">
      <c r="A31" t="s">
        <v>26</v>
      </c>
      <c r="B31" s="5">
        <v>887.8</v>
      </c>
      <c r="C31" s="5">
        <v>924.67</v>
      </c>
    </row>
    <row r="32" spans="1:3" x14ac:dyDescent="0.25">
      <c r="A32" t="s">
        <v>27</v>
      </c>
      <c r="B32" s="5">
        <v>-630.39</v>
      </c>
      <c r="C32" s="5">
        <v>0</v>
      </c>
    </row>
    <row r="33" spans="1:3" x14ac:dyDescent="0.25">
      <c r="A33" t="s">
        <v>28</v>
      </c>
      <c r="B33" s="5">
        <f>+B29+B30</f>
        <v>-1276.0099999999989</v>
      </c>
      <c r="C33" s="5">
        <f>+C29+C30</f>
        <v>-765.59999999999957</v>
      </c>
    </row>
  </sheetData>
  <pageMargins left="0.7" right="0.7" top="0.75" bottom="0.75" header="0.3" footer="0.3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de Pérdidas y Ganancias</vt:lpstr>
      <vt:lpstr>'Cuenta de Pérdidas y Ganancias'!Área_de_impresión</vt:lpstr>
      <vt:lpstr>'Cuenta de Pérdidas y Ganancias'!Títulos_a_imprimir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 Martinez</dc:creator>
  <cp:lastModifiedBy>Marian Martinez</cp:lastModifiedBy>
  <dcterms:created xsi:type="dcterms:W3CDTF">2026-07-07T08:18:25Z</dcterms:created>
  <dcterms:modified xsi:type="dcterms:W3CDTF">2026-07-07T08:20:48Z</dcterms:modified>
</cp:coreProperties>
</file>